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enito\Udemy\crunchtimelh.com\Excels\"/>
    </mc:Choice>
  </mc:AlternateContent>
  <bookViews>
    <workbookView xWindow="0" yWindow="0" windowWidth="23040" windowHeight="9192"/>
  </bookViews>
  <sheets>
    <sheet name="Acumulada equipo" sheetId="2" r:id="rId1"/>
    <sheet name="P1" sheetId="16" r:id="rId2"/>
    <sheet name="P2" sheetId="17" r:id="rId3"/>
    <sheet name="P3" sheetId="18" r:id="rId4"/>
    <sheet name="P4" sheetId="19" r:id="rId5"/>
    <sheet name="P5" sheetId="20" r:id="rId6"/>
    <sheet name="P6" sheetId="21" r:id="rId7"/>
    <sheet name="P7" sheetId="22" r:id="rId8"/>
    <sheet name="P8" sheetId="23" r:id="rId9"/>
    <sheet name="P9" sheetId="24" r:id="rId10"/>
    <sheet name="P10" sheetId="25" r:id="rId11"/>
    <sheet name="P11" sheetId="26" r:id="rId12"/>
    <sheet name="P12" sheetId="27" r:id="rId13"/>
  </sheets>
  <definedNames>
    <definedName name="_xlnm.Print_Area" localSheetId="0">'Acumulada equipo'!$A$1:$L$39</definedName>
    <definedName name="_xlnm.Print_Area" localSheetId="1">'P1'!$A$1:$L$39</definedName>
    <definedName name="_xlnm.Print_Area" localSheetId="10">'P10'!$A$1:$L$39</definedName>
    <definedName name="_xlnm.Print_Area" localSheetId="11">'P11'!$A$1:$L$39</definedName>
    <definedName name="_xlnm.Print_Area" localSheetId="12">'P12'!$A$1:$L$39</definedName>
    <definedName name="_xlnm.Print_Area" localSheetId="2">'P2'!$A$1:$L$39</definedName>
    <definedName name="_xlnm.Print_Area" localSheetId="3">'P3'!$A$1:$L$39</definedName>
    <definedName name="_xlnm.Print_Area" localSheetId="4">'P4'!$A$1:$L$39</definedName>
    <definedName name="_xlnm.Print_Area" localSheetId="5">'P5'!$A$1:$L$39</definedName>
    <definedName name="_xlnm.Print_Area" localSheetId="6">'P6'!$A$1:$L$39</definedName>
    <definedName name="_xlnm.Print_Area" localSheetId="7">'P7'!$A$1:$L$39</definedName>
    <definedName name="_xlnm.Print_Area" localSheetId="8">'P8'!$A$1:$L$39</definedName>
    <definedName name="_xlnm.Print_Area" localSheetId="9">'P9'!$A$1:$L$39</definedName>
  </definedNames>
  <calcPr calcId="162913"/>
</workbook>
</file>

<file path=xl/calcChain.xml><?xml version="1.0" encoding="utf-8"?>
<calcChain xmlns="http://schemas.openxmlformats.org/spreadsheetml/2006/main">
  <c r="G39" i="2" l="1"/>
  <c r="L35" i="2" l="1"/>
  <c r="J36" i="2"/>
  <c r="L36" i="2" l="1"/>
  <c r="G38" i="16"/>
  <c r="A38" i="17"/>
  <c r="A38" i="18"/>
  <c r="A38" i="19"/>
  <c r="A38" i="20"/>
  <c r="A38" i="21"/>
  <c r="A38" i="22"/>
  <c r="A38" i="23"/>
  <c r="A38" i="24"/>
  <c r="A38" i="25"/>
  <c r="A38" i="26"/>
  <c r="A38" i="27"/>
  <c r="A38" i="16"/>
  <c r="L38" i="17"/>
  <c r="L38" i="18"/>
  <c r="L38" i="19"/>
  <c r="L38" i="20"/>
  <c r="L38" i="21"/>
  <c r="L38" i="22"/>
  <c r="L38" i="23"/>
  <c r="L38" i="24"/>
  <c r="L38" i="25"/>
  <c r="L38" i="26"/>
  <c r="L38" i="27"/>
  <c r="L38" i="16"/>
  <c r="K35" i="17"/>
  <c r="K35" i="18"/>
  <c r="K35" i="19"/>
  <c r="K35" i="20"/>
  <c r="K35" i="21"/>
  <c r="K35" i="22"/>
  <c r="K35" i="23"/>
  <c r="K35" i="24"/>
  <c r="K35" i="25"/>
  <c r="K35" i="26"/>
  <c r="K35" i="27"/>
  <c r="K35" i="16"/>
  <c r="K31" i="17"/>
  <c r="K31" i="18"/>
  <c r="K31" i="19"/>
  <c r="K31" i="20"/>
  <c r="K31" i="21"/>
  <c r="K31" i="22"/>
  <c r="K31" i="23"/>
  <c r="K31" i="24"/>
  <c r="K31" i="25"/>
  <c r="K31" i="26"/>
  <c r="K31" i="27"/>
  <c r="K31" i="16"/>
  <c r="J38" i="2"/>
  <c r="J39" i="2" s="1"/>
  <c r="I38" i="2"/>
  <c r="I39" i="2" s="1"/>
  <c r="H38" i="2"/>
  <c r="F38" i="2"/>
  <c r="F39" i="2" s="1"/>
  <c r="E38" i="2"/>
  <c r="E39" i="2" s="1"/>
  <c r="D38" i="2"/>
  <c r="D39" i="2" s="1"/>
  <c r="C38" i="2"/>
  <c r="C39" i="2" s="1"/>
  <c r="B38" i="2"/>
  <c r="B39" i="2" s="1"/>
  <c r="I35" i="2"/>
  <c r="I36" i="2" s="1"/>
  <c r="H35" i="2"/>
  <c r="H36" i="2" s="1"/>
  <c r="G35" i="2"/>
  <c r="G36" i="2" s="1"/>
  <c r="F35" i="2"/>
  <c r="F36" i="2" s="1"/>
  <c r="E35" i="2"/>
  <c r="E36" i="2" s="1"/>
  <c r="D35" i="2"/>
  <c r="D36" i="2" s="1"/>
  <c r="C35" i="2"/>
  <c r="C36" i="2" s="1"/>
  <c r="C31" i="2"/>
  <c r="C32" i="2" s="1"/>
  <c r="D31" i="2"/>
  <c r="D32" i="2" s="1"/>
  <c r="F31" i="2"/>
  <c r="F32" i="2" s="1"/>
  <c r="G31" i="2"/>
  <c r="G32" i="2" s="1"/>
  <c r="H31" i="2"/>
  <c r="H32" i="2" s="1"/>
  <c r="I31" i="2"/>
  <c r="I32" i="2" s="1"/>
  <c r="E31" i="2"/>
  <c r="E32" i="2" s="1"/>
  <c r="H39" i="2" l="1"/>
  <c r="L38" i="2"/>
  <c r="K35" i="2"/>
  <c r="A38" i="2"/>
  <c r="K31" i="2"/>
  <c r="L30" i="20"/>
  <c r="L30" i="21"/>
  <c r="L30" i="22"/>
  <c r="L30" i="23"/>
  <c r="L30" i="24"/>
  <c r="L30" i="25"/>
  <c r="L30" i="26"/>
  <c r="L30" i="27"/>
  <c r="L30" i="19"/>
  <c r="L30" i="18"/>
  <c r="L30" i="17"/>
  <c r="L30" i="16"/>
  <c r="G39" i="16" l="1"/>
  <c r="J36" i="16"/>
  <c r="J32" i="16"/>
  <c r="I39" i="23"/>
  <c r="E39" i="23"/>
  <c r="H36" i="23"/>
  <c r="G32" i="23"/>
  <c r="H39" i="23"/>
  <c r="D39" i="23"/>
  <c r="G36" i="23"/>
  <c r="H32" i="23"/>
  <c r="C39" i="23"/>
  <c r="F36" i="23"/>
  <c r="I32" i="23"/>
  <c r="B39" i="23"/>
  <c r="E36" i="23"/>
  <c r="C32" i="23"/>
  <c r="D36" i="23"/>
  <c r="E32" i="23"/>
  <c r="J39" i="23"/>
  <c r="I36" i="23"/>
  <c r="F32" i="23"/>
  <c r="L36" i="23"/>
  <c r="C36" i="23"/>
  <c r="D32" i="23"/>
  <c r="F39" i="23"/>
  <c r="F36" i="17"/>
  <c r="F39" i="17"/>
  <c r="E36" i="17"/>
  <c r="D32" i="17"/>
  <c r="C32" i="17"/>
  <c r="L36" i="17"/>
  <c r="E39" i="17"/>
  <c r="D36" i="17"/>
  <c r="E32" i="17"/>
  <c r="D39" i="17"/>
  <c r="F32" i="17"/>
  <c r="H39" i="17"/>
  <c r="C36" i="17"/>
  <c r="C39" i="17"/>
  <c r="G32" i="17"/>
  <c r="J39" i="17"/>
  <c r="B39" i="17"/>
  <c r="I36" i="17"/>
  <c r="H32" i="17"/>
  <c r="I39" i="17"/>
  <c r="H36" i="17"/>
  <c r="I32" i="17"/>
  <c r="G36" i="17"/>
  <c r="I36" i="22"/>
  <c r="E32" i="22"/>
  <c r="H36" i="22"/>
  <c r="F32" i="22"/>
  <c r="F39" i="22"/>
  <c r="G36" i="22"/>
  <c r="G32" i="22"/>
  <c r="E39" i="22"/>
  <c r="F36" i="22"/>
  <c r="H32" i="22"/>
  <c r="L36" i="22"/>
  <c r="J39" i="22"/>
  <c r="D39" i="22"/>
  <c r="E36" i="22"/>
  <c r="I32" i="22"/>
  <c r="H39" i="22"/>
  <c r="C36" i="22"/>
  <c r="C32" i="22"/>
  <c r="I39" i="22"/>
  <c r="C39" i="22"/>
  <c r="D36" i="22"/>
  <c r="B39" i="22"/>
  <c r="D32" i="22"/>
  <c r="C39" i="21"/>
  <c r="J39" i="21"/>
  <c r="B39" i="21"/>
  <c r="I36" i="21"/>
  <c r="D32" i="21"/>
  <c r="I39" i="21"/>
  <c r="H36" i="21"/>
  <c r="E32" i="21"/>
  <c r="L36" i="21"/>
  <c r="H39" i="21"/>
  <c r="G36" i="21"/>
  <c r="F32" i="21"/>
  <c r="C36" i="21"/>
  <c r="F36" i="21"/>
  <c r="G32" i="21"/>
  <c r="E39" i="21"/>
  <c r="D39" i="21"/>
  <c r="F39" i="21"/>
  <c r="E36" i="21"/>
  <c r="H32" i="21"/>
  <c r="C32" i="21"/>
  <c r="D36" i="21"/>
  <c r="I32" i="21"/>
  <c r="H39" i="20"/>
  <c r="F39" i="20"/>
  <c r="C36" i="20"/>
  <c r="I32" i="20"/>
  <c r="E39" i="20"/>
  <c r="L36" i="20"/>
  <c r="D39" i="20"/>
  <c r="I36" i="20"/>
  <c r="C39" i="20"/>
  <c r="H32" i="20"/>
  <c r="H36" i="20"/>
  <c r="D32" i="20"/>
  <c r="B39" i="20"/>
  <c r="G36" i="20"/>
  <c r="E32" i="20"/>
  <c r="C32" i="20"/>
  <c r="J39" i="20"/>
  <c r="E36" i="20"/>
  <c r="G32" i="20"/>
  <c r="F36" i="20"/>
  <c r="F32" i="20"/>
  <c r="I39" i="20"/>
  <c r="D36" i="20"/>
  <c r="H39" i="16"/>
  <c r="F39" i="16"/>
  <c r="C36" i="16"/>
  <c r="I32" i="16"/>
  <c r="E39" i="16"/>
  <c r="D39" i="16"/>
  <c r="I36" i="16"/>
  <c r="C39" i="16"/>
  <c r="I39" i="16"/>
  <c r="H32" i="16"/>
  <c r="L36" i="16"/>
  <c r="H36" i="16"/>
  <c r="D32" i="16"/>
  <c r="B39" i="16"/>
  <c r="G36" i="16"/>
  <c r="E32" i="16"/>
  <c r="C32" i="16"/>
  <c r="E36" i="16"/>
  <c r="D36" i="16"/>
  <c r="F36" i="16"/>
  <c r="F32" i="16"/>
  <c r="J39" i="16"/>
  <c r="G32" i="16"/>
  <c r="D36" i="19"/>
  <c r="G32" i="19"/>
  <c r="L36" i="19"/>
  <c r="C36" i="19"/>
  <c r="H32" i="19"/>
  <c r="I32" i="19"/>
  <c r="J39" i="19"/>
  <c r="I36" i="19"/>
  <c r="C32" i="19"/>
  <c r="B39" i="19"/>
  <c r="F39" i="19"/>
  <c r="I39" i="19"/>
  <c r="E39" i="19"/>
  <c r="H36" i="19"/>
  <c r="E36" i="19"/>
  <c r="H39" i="19"/>
  <c r="D39" i="19"/>
  <c r="G36" i="19"/>
  <c r="D32" i="19"/>
  <c r="C39" i="19"/>
  <c r="F36" i="19"/>
  <c r="E32" i="19"/>
  <c r="F32" i="19"/>
  <c r="D36" i="27"/>
  <c r="G32" i="27"/>
  <c r="L36" i="27"/>
  <c r="C36" i="27"/>
  <c r="H32" i="27"/>
  <c r="I32" i="27"/>
  <c r="J39" i="27"/>
  <c r="F39" i="27"/>
  <c r="I36" i="27"/>
  <c r="C32" i="27"/>
  <c r="B39" i="27"/>
  <c r="I39" i="27"/>
  <c r="E39" i="27"/>
  <c r="H36" i="27"/>
  <c r="C39" i="27"/>
  <c r="E32" i="27"/>
  <c r="F32" i="27"/>
  <c r="H39" i="27"/>
  <c r="D39" i="27"/>
  <c r="G36" i="27"/>
  <c r="D32" i="27"/>
  <c r="F36" i="27"/>
  <c r="E36" i="27"/>
  <c r="B39" i="24"/>
  <c r="G36" i="24"/>
  <c r="I32" i="24"/>
  <c r="C32" i="24"/>
  <c r="F36" i="24"/>
  <c r="J39" i="24"/>
  <c r="E36" i="24"/>
  <c r="I39" i="24"/>
  <c r="D36" i="24"/>
  <c r="C39" i="24"/>
  <c r="H32" i="24"/>
  <c r="D32" i="24"/>
  <c r="H39" i="24"/>
  <c r="F39" i="24"/>
  <c r="C36" i="24"/>
  <c r="E32" i="24"/>
  <c r="L36" i="24"/>
  <c r="D39" i="24"/>
  <c r="I36" i="24"/>
  <c r="E39" i="24"/>
  <c r="F32" i="24"/>
  <c r="G32" i="24"/>
  <c r="H36" i="24"/>
  <c r="L36" i="18"/>
  <c r="J39" i="18"/>
  <c r="D39" i="18"/>
  <c r="E36" i="18"/>
  <c r="E32" i="18"/>
  <c r="I39" i="18"/>
  <c r="C39" i="18"/>
  <c r="D36" i="18"/>
  <c r="F32" i="18"/>
  <c r="H39" i="18"/>
  <c r="B39" i="18"/>
  <c r="C36" i="18"/>
  <c r="G32" i="18"/>
  <c r="C32" i="18"/>
  <c r="H32" i="18"/>
  <c r="F36" i="18"/>
  <c r="D32" i="18"/>
  <c r="I36" i="18"/>
  <c r="I32" i="18"/>
  <c r="F39" i="18"/>
  <c r="G36" i="18"/>
  <c r="H36" i="18"/>
  <c r="E39" i="18"/>
  <c r="L36" i="26"/>
  <c r="J39" i="26"/>
  <c r="D39" i="26"/>
  <c r="E36" i="26"/>
  <c r="E32" i="26"/>
  <c r="I39" i="26"/>
  <c r="C39" i="26"/>
  <c r="D36" i="26"/>
  <c r="F32" i="26"/>
  <c r="H39" i="26"/>
  <c r="B39" i="26"/>
  <c r="C36" i="26"/>
  <c r="G32" i="26"/>
  <c r="C32" i="26"/>
  <c r="H32" i="26"/>
  <c r="I36" i="26"/>
  <c r="I32" i="26"/>
  <c r="G36" i="26"/>
  <c r="E39" i="26"/>
  <c r="F36" i="26"/>
  <c r="H36" i="26"/>
  <c r="F39" i="26"/>
  <c r="D32" i="26"/>
  <c r="F36" i="25"/>
  <c r="F39" i="25"/>
  <c r="E36" i="25"/>
  <c r="D32" i="25"/>
  <c r="C32" i="25"/>
  <c r="E39" i="25"/>
  <c r="D36" i="25"/>
  <c r="E32" i="25"/>
  <c r="C36" i="25"/>
  <c r="F32" i="25"/>
  <c r="G36" i="25"/>
  <c r="D39" i="25"/>
  <c r="C39" i="25"/>
  <c r="G32" i="25"/>
  <c r="I39" i="25"/>
  <c r="I32" i="25"/>
  <c r="J39" i="25"/>
  <c r="B39" i="25"/>
  <c r="I36" i="25"/>
  <c r="H32" i="25"/>
  <c r="H36" i="25"/>
  <c r="L36" i="25"/>
  <c r="H39" i="25"/>
  <c r="K38" i="27" l="1"/>
  <c r="K39" i="27" s="1"/>
  <c r="G38" i="27"/>
  <c r="G39" i="27" s="1"/>
  <c r="J35" i="27"/>
  <c r="J36" i="27" s="1"/>
  <c r="J31" i="27"/>
  <c r="J32" i="27" s="1"/>
  <c r="K38" i="26"/>
  <c r="K39" i="26" s="1"/>
  <c r="G38" i="26"/>
  <c r="G39" i="26" s="1"/>
  <c r="J35" i="26"/>
  <c r="J36" i="26" s="1"/>
  <c r="J31" i="26"/>
  <c r="J32" i="26" s="1"/>
  <c r="K38" i="25"/>
  <c r="K39" i="25" s="1"/>
  <c r="G38" i="25"/>
  <c r="G39" i="25" s="1"/>
  <c r="J35" i="25"/>
  <c r="J36" i="25" s="1"/>
  <c r="J31" i="25"/>
  <c r="J32" i="25" s="1"/>
  <c r="K38" i="24"/>
  <c r="K39" i="24" s="1"/>
  <c r="G38" i="24"/>
  <c r="G39" i="24" s="1"/>
  <c r="J35" i="24"/>
  <c r="J36" i="24" s="1"/>
  <c r="J31" i="24"/>
  <c r="J32" i="24" s="1"/>
  <c r="K38" i="23"/>
  <c r="K39" i="23" s="1"/>
  <c r="G38" i="23"/>
  <c r="G39" i="23" s="1"/>
  <c r="J35" i="23"/>
  <c r="J36" i="23" s="1"/>
  <c r="J31" i="23"/>
  <c r="J32" i="23" s="1"/>
  <c r="K38" i="22"/>
  <c r="K39" i="22" s="1"/>
  <c r="G38" i="22"/>
  <c r="G39" i="22" s="1"/>
  <c r="J35" i="22"/>
  <c r="J36" i="22" s="1"/>
  <c r="J31" i="22"/>
  <c r="J32" i="22" s="1"/>
  <c r="K38" i="21"/>
  <c r="K39" i="21" s="1"/>
  <c r="G38" i="21"/>
  <c r="G39" i="21" s="1"/>
  <c r="J35" i="21"/>
  <c r="J36" i="21" s="1"/>
  <c r="J31" i="21"/>
  <c r="J32" i="21" s="1"/>
  <c r="K38" i="20"/>
  <c r="K39" i="20" s="1"/>
  <c r="G38" i="20"/>
  <c r="G39" i="20" s="1"/>
  <c r="J35" i="20"/>
  <c r="J36" i="20" s="1"/>
  <c r="J31" i="20"/>
  <c r="J32" i="20" s="1"/>
  <c r="K38" i="19"/>
  <c r="K39" i="19" s="1"/>
  <c r="G38" i="19"/>
  <c r="G39" i="19" s="1"/>
  <c r="J35" i="19"/>
  <c r="J36" i="19" s="1"/>
  <c r="J31" i="19"/>
  <c r="J32" i="19" s="1"/>
  <c r="K38" i="18"/>
  <c r="K39" i="18" s="1"/>
  <c r="G38" i="18"/>
  <c r="G39" i="18" s="1"/>
  <c r="J35" i="18"/>
  <c r="J36" i="18" s="1"/>
  <c r="J31" i="18"/>
  <c r="J32" i="18" s="1"/>
  <c r="K38" i="17"/>
  <c r="K39" i="17" s="1"/>
  <c r="G38" i="17"/>
  <c r="G39" i="17" s="1"/>
  <c r="J35" i="17"/>
  <c r="J36" i="17" s="1"/>
  <c r="J31" i="17"/>
  <c r="J32" i="17" s="1"/>
  <c r="K38" i="16"/>
  <c r="K39" i="16" s="1"/>
  <c r="J35" i="16"/>
  <c r="J31" i="16"/>
  <c r="K38" i="2"/>
  <c r="K39" i="2" s="1"/>
  <c r="G38" i="2"/>
  <c r="J35" i="2"/>
  <c r="J31" i="2"/>
  <c r="J32" i="2" s="1"/>
</calcChain>
</file>

<file path=xl/sharedStrings.xml><?xml version="1.0" encoding="utf-8"?>
<sst xmlns="http://schemas.openxmlformats.org/spreadsheetml/2006/main" count="53" uniqueCount="5">
  <si>
    <t>Posiciones de T3</t>
  </si>
  <si>
    <t>Serie</t>
  </si>
  <si>
    <t>Posiciones de T2</t>
  </si>
  <si>
    <t>Tiros libres</t>
  </si>
  <si>
    <t>Tiradores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</si>
</sst>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 tint="-0.499984740745262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2"/>
      <name val="Calibri"/>
      <family val="2"/>
      <scheme val="minor"/>
    </font>
    <font>
      <sz val="11"/>
      <color theme="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>
        <stop position="0">
          <color theme="0" tint="-0.49803155613879818"/>
        </stop>
        <stop position="1">
          <color theme="0"/>
        </stop>
      </gradientFill>
    </fill>
    <fill>
      <gradientFill>
        <stop position="0">
          <color theme="9"/>
        </stop>
        <stop position="1">
          <color theme="0"/>
        </stop>
      </gradientFill>
    </fill>
    <fill>
      <gradientFill>
        <stop position="0">
          <color theme="4"/>
        </stop>
        <stop position="1">
          <color theme="0"/>
        </stop>
      </gradientFill>
    </fill>
    <fill>
      <gradientFill>
        <stop position="0">
          <color rgb="FF92D05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9" fontId="6" fillId="2" borderId="0" xfId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2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64" fontId="5" fillId="4" borderId="0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8536" cy="5162049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Team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9" name="28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30" name="29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525" cy="5324475"/>
        </a:xfrm>
        <a:prstGeom prst="rect">
          <a:avLst/>
        </a:prstGeom>
      </xdr:spPr>
    </xdr:pic>
    <xdr:clientData/>
  </xdr:twoCellAnchor>
  <xdr:twoCellAnchor>
    <xdr:from>
      <xdr:col>0</xdr:col>
      <xdr:colOff>534458</xdr:colOff>
      <xdr:row>3</xdr:row>
      <xdr:rowOff>164042</xdr:rowOff>
    </xdr:from>
    <xdr:to>
      <xdr:col>1</xdr:col>
      <xdr:colOff>232833</xdr:colOff>
      <xdr:row>6</xdr:row>
      <xdr:rowOff>153459</xdr:rowOff>
    </xdr:to>
    <xdr:sp macro="" textlink="">
      <xdr:nvSpPr>
        <xdr:cNvPr id="3" name="2 Pentágono"/>
        <xdr:cNvSpPr/>
      </xdr:nvSpPr>
      <xdr:spPr>
        <a:xfrm rot="5400000">
          <a:off x="484187" y="785813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1</xdr:col>
      <xdr:colOff>125941</xdr:colOff>
      <xdr:row>13</xdr:row>
      <xdr:rowOff>41274</xdr:rowOff>
    </xdr:from>
    <xdr:to>
      <xdr:col>1</xdr:col>
      <xdr:colOff>586316</xdr:colOff>
      <xdr:row>16</xdr:row>
      <xdr:rowOff>30691</xdr:rowOff>
    </xdr:to>
    <xdr:sp macro="" textlink="">
      <xdr:nvSpPr>
        <xdr:cNvPr id="4" name="3 Pentágono"/>
        <xdr:cNvSpPr/>
      </xdr:nvSpPr>
      <xdr:spPr>
        <a:xfrm rot="5400000">
          <a:off x="837670" y="256804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2</xdr:col>
      <xdr:colOff>542923</xdr:colOff>
      <xdr:row>19</xdr:row>
      <xdr:rowOff>161924</xdr:rowOff>
    </xdr:from>
    <xdr:to>
      <xdr:col>3</xdr:col>
      <xdr:colOff>241298</xdr:colOff>
      <xdr:row>22</xdr:row>
      <xdr:rowOff>151341</xdr:rowOff>
    </xdr:to>
    <xdr:sp macro="" textlink="">
      <xdr:nvSpPr>
        <xdr:cNvPr id="5" name="4 Pentágono"/>
        <xdr:cNvSpPr/>
      </xdr:nvSpPr>
      <xdr:spPr>
        <a:xfrm rot="5400000">
          <a:off x="2016652" y="383169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578907</xdr:colOff>
      <xdr:row>22</xdr:row>
      <xdr:rowOff>70907</xdr:rowOff>
    </xdr:from>
    <xdr:to>
      <xdr:col>6</xdr:col>
      <xdr:colOff>277282</xdr:colOff>
      <xdr:row>25</xdr:row>
      <xdr:rowOff>60324</xdr:rowOff>
    </xdr:to>
    <xdr:sp macro="" textlink="">
      <xdr:nvSpPr>
        <xdr:cNvPr id="6" name="5 Pentágono"/>
        <xdr:cNvSpPr/>
      </xdr:nvSpPr>
      <xdr:spPr>
        <a:xfrm rot="5400000">
          <a:off x="4338636" y="431217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8</xdr:col>
      <xdr:colOff>444500</xdr:colOff>
      <xdr:row>19</xdr:row>
      <xdr:rowOff>137584</xdr:rowOff>
    </xdr:from>
    <xdr:to>
      <xdr:col>9</xdr:col>
      <xdr:colOff>142875</xdr:colOff>
      <xdr:row>22</xdr:row>
      <xdr:rowOff>127001</xdr:rowOff>
    </xdr:to>
    <xdr:sp macro="" textlink="">
      <xdr:nvSpPr>
        <xdr:cNvPr id="7" name="6 Pentágono"/>
        <xdr:cNvSpPr/>
      </xdr:nvSpPr>
      <xdr:spPr>
        <a:xfrm rot="5400000">
          <a:off x="6490229" y="3807355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10</xdr:col>
      <xdr:colOff>226483</xdr:colOff>
      <xdr:row>12</xdr:row>
      <xdr:rowOff>110067</xdr:rowOff>
    </xdr:from>
    <xdr:to>
      <xdr:col>10</xdr:col>
      <xdr:colOff>686858</xdr:colOff>
      <xdr:row>15</xdr:row>
      <xdr:rowOff>99484</xdr:rowOff>
    </xdr:to>
    <xdr:sp macro="" textlink="">
      <xdr:nvSpPr>
        <xdr:cNvPr id="8" name="7 Pentágono"/>
        <xdr:cNvSpPr/>
      </xdr:nvSpPr>
      <xdr:spPr>
        <a:xfrm rot="5400000">
          <a:off x="7796212" y="2446338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10</xdr:col>
      <xdr:colOff>569383</xdr:colOff>
      <xdr:row>4</xdr:row>
      <xdr:rowOff>19050</xdr:rowOff>
    </xdr:from>
    <xdr:to>
      <xdr:col>11</xdr:col>
      <xdr:colOff>267758</xdr:colOff>
      <xdr:row>7</xdr:row>
      <xdr:rowOff>8467</xdr:rowOff>
    </xdr:to>
    <xdr:sp macro="" textlink="">
      <xdr:nvSpPr>
        <xdr:cNvPr id="9" name="8 Pentágono"/>
        <xdr:cNvSpPr/>
      </xdr:nvSpPr>
      <xdr:spPr>
        <a:xfrm rot="5400000">
          <a:off x="8139112" y="831321"/>
          <a:ext cx="560917" cy="460375"/>
        </a:xfrm>
        <a:prstGeom prst="homePlat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2</xdr:col>
      <xdr:colOff>23283</xdr:colOff>
      <xdr:row>3</xdr:row>
      <xdr:rowOff>182033</xdr:rowOff>
    </xdr:from>
    <xdr:to>
      <xdr:col>2</xdr:col>
      <xdr:colOff>483658</xdr:colOff>
      <xdr:row>6</xdr:row>
      <xdr:rowOff>171450</xdr:rowOff>
    </xdr:to>
    <xdr:sp macro="" textlink="">
      <xdr:nvSpPr>
        <xdr:cNvPr id="10" name="9 Pentágono"/>
        <xdr:cNvSpPr/>
      </xdr:nvSpPr>
      <xdr:spPr>
        <a:xfrm rot="5400000">
          <a:off x="1497012" y="8038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2</xdr:col>
      <xdr:colOff>292100</xdr:colOff>
      <xdr:row>10</xdr:row>
      <xdr:rowOff>133350</xdr:rowOff>
    </xdr:from>
    <xdr:to>
      <xdr:col>2</xdr:col>
      <xdr:colOff>752475</xdr:colOff>
      <xdr:row>13</xdr:row>
      <xdr:rowOff>122767</xdr:rowOff>
    </xdr:to>
    <xdr:sp macro="" textlink="">
      <xdr:nvSpPr>
        <xdr:cNvPr id="11" name="10 Pentágono"/>
        <xdr:cNvSpPr/>
      </xdr:nvSpPr>
      <xdr:spPr>
        <a:xfrm rot="5400000">
          <a:off x="1765829" y="2088621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3</xdr:col>
      <xdr:colOff>359833</xdr:colOff>
      <xdr:row>15</xdr:row>
      <xdr:rowOff>105833</xdr:rowOff>
    </xdr:from>
    <xdr:to>
      <xdr:col>4</xdr:col>
      <xdr:colOff>58208</xdr:colOff>
      <xdr:row>18</xdr:row>
      <xdr:rowOff>95250</xdr:rowOff>
    </xdr:to>
    <xdr:sp macro="" textlink="">
      <xdr:nvSpPr>
        <xdr:cNvPr id="12" name="11 Pentágono"/>
        <xdr:cNvSpPr/>
      </xdr:nvSpPr>
      <xdr:spPr>
        <a:xfrm rot="5400000">
          <a:off x="2595562" y="30136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5</xdr:col>
      <xdr:colOff>575733</xdr:colOff>
      <xdr:row>17</xdr:row>
      <xdr:rowOff>162983</xdr:rowOff>
    </xdr:from>
    <xdr:to>
      <xdr:col>6</xdr:col>
      <xdr:colOff>274108</xdr:colOff>
      <xdr:row>20</xdr:row>
      <xdr:rowOff>152400</xdr:rowOff>
    </xdr:to>
    <xdr:sp macro="" textlink="">
      <xdr:nvSpPr>
        <xdr:cNvPr id="13" name="12 Pentágono"/>
        <xdr:cNvSpPr/>
      </xdr:nvSpPr>
      <xdr:spPr>
        <a:xfrm rot="5400000">
          <a:off x="4335462" y="345175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717550</xdr:colOff>
      <xdr:row>15</xdr:row>
      <xdr:rowOff>93133</xdr:rowOff>
    </xdr:from>
    <xdr:to>
      <xdr:col>8</xdr:col>
      <xdr:colOff>415925</xdr:colOff>
      <xdr:row>18</xdr:row>
      <xdr:rowOff>82550</xdr:rowOff>
    </xdr:to>
    <xdr:sp macro="" textlink="">
      <xdr:nvSpPr>
        <xdr:cNvPr id="14" name="13 Pentágono"/>
        <xdr:cNvSpPr/>
      </xdr:nvSpPr>
      <xdr:spPr>
        <a:xfrm rot="5400000">
          <a:off x="6001279" y="30009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9</xdr:col>
      <xdr:colOff>97366</xdr:colOff>
      <xdr:row>10</xdr:row>
      <xdr:rowOff>65616</xdr:rowOff>
    </xdr:from>
    <xdr:to>
      <xdr:col>9</xdr:col>
      <xdr:colOff>557741</xdr:colOff>
      <xdr:row>13</xdr:row>
      <xdr:rowOff>55033</xdr:rowOff>
    </xdr:to>
    <xdr:sp macro="" textlink="">
      <xdr:nvSpPr>
        <xdr:cNvPr id="15" name="14 Pentágono"/>
        <xdr:cNvSpPr/>
      </xdr:nvSpPr>
      <xdr:spPr>
        <a:xfrm rot="5400000">
          <a:off x="6905095" y="2020887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6</a:t>
          </a:r>
        </a:p>
      </xdr:txBody>
    </xdr:sp>
    <xdr:clientData/>
  </xdr:twoCellAnchor>
  <xdr:twoCellAnchor>
    <xdr:from>
      <xdr:col>9</xdr:col>
      <xdr:colOff>292100</xdr:colOff>
      <xdr:row>4</xdr:row>
      <xdr:rowOff>16933</xdr:rowOff>
    </xdr:from>
    <xdr:to>
      <xdr:col>9</xdr:col>
      <xdr:colOff>752475</xdr:colOff>
      <xdr:row>7</xdr:row>
      <xdr:rowOff>6350</xdr:rowOff>
    </xdr:to>
    <xdr:sp macro="" textlink="">
      <xdr:nvSpPr>
        <xdr:cNvPr id="16" name="15 Pentágono"/>
        <xdr:cNvSpPr/>
      </xdr:nvSpPr>
      <xdr:spPr>
        <a:xfrm rot="5400000">
          <a:off x="7099829" y="829204"/>
          <a:ext cx="560917" cy="460375"/>
        </a:xfrm>
        <a:prstGeom prst="homePlat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7</a:t>
          </a:r>
        </a:p>
      </xdr:txBody>
    </xdr:sp>
    <xdr:clientData/>
  </xdr:twoCellAnchor>
  <xdr:twoCellAnchor>
    <xdr:from>
      <xdr:col>3</xdr:col>
      <xdr:colOff>391584</xdr:colOff>
      <xdr:row>4</xdr:row>
      <xdr:rowOff>10583</xdr:rowOff>
    </xdr:from>
    <xdr:to>
      <xdr:col>4</xdr:col>
      <xdr:colOff>89959</xdr:colOff>
      <xdr:row>7</xdr:row>
      <xdr:rowOff>0</xdr:rowOff>
    </xdr:to>
    <xdr:sp macro="" textlink="">
      <xdr:nvSpPr>
        <xdr:cNvPr id="17" name="16 Pentágono"/>
        <xdr:cNvSpPr/>
      </xdr:nvSpPr>
      <xdr:spPr>
        <a:xfrm rot="5400000">
          <a:off x="2627313" y="8228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3</xdr:col>
      <xdr:colOff>660400</xdr:colOff>
      <xdr:row>9</xdr:row>
      <xdr:rowOff>173566</xdr:rowOff>
    </xdr:from>
    <xdr:to>
      <xdr:col>4</xdr:col>
      <xdr:colOff>358775</xdr:colOff>
      <xdr:row>12</xdr:row>
      <xdr:rowOff>162983</xdr:rowOff>
    </xdr:to>
    <xdr:sp macro="" textlink="">
      <xdr:nvSpPr>
        <xdr:cNvPr id="18" name="17 Pentágono"/>
        <xdr:cNvSpPr/>
      </xdr:nvSpPr>
      <xdr:spPr>
        <a:xfrm rot="5400000">
          <a:off x="2896129" y="193833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5</xdr:col>
      <xdr:colOff>558801</xdr:colOff>
      <xdr:row>11</xdr:row>
      <xdr:rowOff>188383</xdr:rowOff>
    </xdr:from>
    <xdr:to>
      <xdr:col>6</xdr:col>
      <xdr:colOff>257176</xdr:colOff>
      <xdr:row>14</xdr:row>
      <xdr:rowOff>177800</xdr:rowOff>
    </xdr:to>
    <xdr:sp macro="" textlink="">
      <xdr:nvSpPr>
        <xdr:cNvPr id="19" name="18 Pentágono"/>
        <xdr:cNvSpPr/>
      </xdr:nvSpPr>
      <xdr:spPr>
        <a:xfrm rot="5400000">
          <a:off x="4318530" y="2334154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7</xdr:col>
      <xdr:colOff>404284</xdr:colOff>
      <xdr:row>10</xdr:row>
      <xdr:rowOff>12700</xdr:rowOff>
    </xdr:from>
    <xdr:to>
      <xdr:col>8</xdr:col>
      <xdr:colOff>102659</xdr:colOff>
      <xdr:row>13</xdr:row>
      <xdr:rowOff>2117</xdr:rowOff>
    </xdr:to>
    <xdr:sp macro="" textlink="">
      <xdr:nvSpPr>
        <xdr:cNvPr id="20" name="19 Pentágono"/>
        <xdr:cNvSpPr/>
      </xdr:nvSpPr>
      <xdr:spPr>
        <a:xfrm rot="5400000">
          <a:off x="5688013" y="1967971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4</a:t>
          </a:r>
        </a:p>
      </xdr:txBody>
    </xdr:sp>
    <xdr:clientData/>
  </xdr:twoCellAnchor>
  <xdr:twoCellAnchor>
    <xdr:from>
      <xdr:col>7</xdr:col>
      <xdr:colOff>715434</xdr:colOff>
      <xdr:row>4</xdr:row>
      <xdr:rowOff>27516</xdr:rowOff>
    </xdr:from>
    <xdr:to>
      <xdr:col>8</xdr:col>
      <xdr:colOff>413809</xdr:colOff>
      <xdr:row>7</xdr:row>
      <xdr:rowOff>16933</xdr:rowOff>
    </xdr:to>
    <xdr:sp macro="" textlink="">
      <xdr:nvSpPr>
        <xdr:cNvPr id="21" name="20 Pentágono"/>
        <xdr:cNvSpPr/>
      </xdr:nvSpPr>
      <xdr:spPr>
        <a:xfrm rot="5400000">
          <a:off x="5999163" y="839787"/>
          <a:ext cx="560917" cy="460375"/>
        </a:xfrm>
        <a:prstGeom prst="homePlat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5</a:t>
          </a:r>
        </a:p>
      </xdr:txBody>
    </xdr:sp>
    <xdr:clientData/>
  </xdr:twoCellAnchor>
  <xdr:twoCellAnchor>
    <xdr:from>
      <xdr:col>4</xdr:col>
      <xdr:colOff>687917</xdr:colOff>
      <xdr:row>4</xdr:row>
      <xdr:rowOff>31750</xdr:rowOff>
    </xdr:from>
    <xdr:to>
      <xdr:col>5</xdr:col>
      <xdr:colOff>386292</xdr:colOff>
      <xdr:row>7</xdr:row>
      <xdr:rowOff>21167</xdr:rowOff>
    </xdr:to>
    <xdr:sp macro="" textlink="">
      <xdr:nvSpPr>
        <xdr:cNvPr id="22" name="21 Pentágono"/>
        <xdr:cNvSpPr/>
      </xdr:nvSpPr>
      <xdr:spPr>
        <a:xfrm rot="5400000">
          <a:off x="3685646" y="844021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1</a:t>
          </a:r>
        </a:p>
      </xdr:txBody>
    </xdr:sp>
    <xdr:clientData/>
  </xdr:twoCellAnchor>
  <xdr:twoCellAnchor>
    <xdr:from>
      <xdr:col>5</xdr:col>
      <xdr:colOff>554567</xdr:colOff>
      <xdr:row>7</xdr:row>
      <xdr:rowOff>57153</xdr:rowOff>
    </xdr:from>
    <xdr:to>
      <xdr:col>6</xdr:col>
      <xdr:colOff>252942</xdr:colOff>
      <xdr:row>10</xdr:row>
      <xdr:rowOff>46570</xdr:rowOff>
    </xdr:to>
    <xdr:sp macro="" textlink="">
      <xdr:nvSpPr>
        <xdr:cNvPr id="23" name="22 Pentágono"/>
        <xdr:cNvSpPr/>
      </xdr:nvSpPr>
      <xdr:spPr>
        <a:xfrm rot="5400000">
          <a:off x="4314296" y="1440924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2</a:t>
          </a:r>
        </a:p>
      </xdr:txBody>
    </xdr:sp>
    <xdr:clientData/>
  </xdr:twoCellAnchor>
  <xdr:twoCellAnchor>
    <xdr:from>
      <xdr:col>6</xdr:col>
      <xdr:colOff>389467</xdr:colOff>
      <xdr:row>4</xdr:row>
      <xdr:rowOff>40217</xdr:rowOff>
    </xdr:from>
    <xdr:to>
      <xdr:col>7</xdr:col>
      <xdr:colOff>87842</xdr:colOff>
      <xdr:row>7</xdr:row>
      <xdr:rowOff>29634</xdr:rowOff>
    </xdr:to>
    <xdr:sp macro="" textlink="">
      <xdr:nvSpPr>
        <xdr:cNvPr id="24" name="23 Pentágono"/>
        <xdr:cNvSpPr/>
      </xdr:nvSpPr>
      <xdr:spPr>
        <a:xfrm rot="5400000">
          <a:off x="4911196" y="852488"/>
          <a:ext cx="560917" cy="460375"/>
        </a:xfrm>
        <a:prstGeom prst="homePlat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ES" sz="1200">
              <a:latin typeface="Impact" panose="020B0806030902050204" pitchFamily="34" charset="0"/>
            </a:rPr>
            <a:t>3</a:t>
          </a:r>
        </a:p>
      </xdr:txBody>
    </xdr:sp>
    <xdr:clientData/>
  </xdr:twoCellAnchor>
  <xdr:twoCellAnchor>
    <xdr:from>
      <xdr:col>8</xdr:col>
      <xdr:colOff>641684</xdr:colOff>
      <xdr:row>0</xdr:row>
      <xdr:rowOff>60157</xdr:rowOff>
    </xdr:from>
    <xdr:to>
      <xdr:col>11</xdr:col>
      <xdr:colOff>491289</xdr:colOff>
      <xdr:row>1</xdr:row>
      <xdr:rowOff>140368</xdr:rowOff>
    </xdr:to>
    <xdr:sp macro="" textlink="" fLocksText="0">
      <xdr:nvSpPr>
        <xdr:cNvPr id="25" name="24 Rectángulo redondeado" descr="Nombre jugador/a"/>
        <xdr:cNvSpPr/>
      </xdr:nvSpPr>
      <xdr:spPr>
        <a:xfrm>
          <a:off x="6737684" y="60157"/>
          <a:ext cx="2135605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7</xdr:col>
      <xdr:colOff>631655</xdr:colOff>
      <xdr:row>0</xdr:row>
      <xdr:rowOff>72188</xdr:rowOff>
    </xdr:from>
    <xdr:to>
      <xdr:col>8</xdr:col>
      <xdr:colOff>683792</xdr:colOff>
      <xdr:row>1</xdr:row>
      <xdr:rowOff>152399</xdr:rowOff>
    </xdr:to>
    <xdr:sp macro="" textlink="">
      <xdr:nvSpPr>
        <xdr:cNvPr id="26" name="25 Rectángulo redondeado" descr="Nombre jugador/a"/>
        <xdr:cNvSpPr/>
      </xdr:nvSpPr>
      <xdr:spPr>
        <a:xfrm>
          <a:off x="5965655" y="72188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Player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723911</xdr:colOff>
      <xdr:row>0</xdr:row>
      <xdr:rowOff>62163</xdr:rowOff>
    </xdr:from>
    <xdr:to>
      <xdr:col>2</xdr:col>
      <xdr:colOff>571501</xdr:colOff>
      <xdr:row>1</xdr:row>
      <xdr:rowOff>142374</xdr:rowOff>
    </xdr:to>
    <xdr:sp macro="" textlink="" fLocksText="0">
      <xdr:nvSpPr>
        <xdr:cNvPr id="27" name="26 Rectángulo redondeado" descr="Nombre jugador/a"/>
        <xdr:cNvSpPr/>
      </xdr:nvSpPr>
      <xdr:spPr>
        <a:xfrm>
          <a:off x="723911" y="62163"/>
          <a:ext cx="1371590" cy="27071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s-ES" sz="1200" b="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 fLocksWithSheet="0"/>
  </xdr:twoCellAnchor>
  <xdr:twoCellAnchor>
    <xdr:from>
      <xdr:col>0</xdr:col>
      <xdr:colOff>192505</xdr:colOff>
      <xdr:row>0</xdr:row>
      <xdr:rowOff>74194</xdr:rowOff>
    </xdr:from>
    <xdr:to>
      <xdr:col>1</xdr:col>
      <xdr:colOff>244642</xdr:colOff>
      <xdr:row>1</xdr:row>
      <xdr:rowOff>154405</xdr:rowOff>
    </xdr:to>
    <xdr:sp macro="" textlink="">
      <xdr:nvSpPr>
        <xdr:cNvPr id="28" name="27 Rectángulo redondeado" descr="Nombre jugador/a"/>
        <xdr:cNvSpPr/>
      </xdr:nvSpPr>
      <xdr:spPr>
        <a:xfrm>
          <a:off x="192505" y="74194"/>
          <a:ext cx="814137" cy="27071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50" b="0" i="0">
              <a:solidFill>
                <a:schemeClr val="bg1"/>
              </a:solidFill>
              <a:latin typeface="Arial Narrow" panose="020B0606020202030204" pitchFamily="34" charset="0"/>
            </a:rPr>
            <a:t>Fecha</a:t>
          </a:r>
          <a:endParaRPr lang="es-ES" sz="1100" b="0" i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95" zoomScaleNormal="95" zoomScaleSheetLayoutView="95" workbookViewId="0">
      <selection activeCell="H38" sqref="H38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 t="s">
        <v>4</v>
      </c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4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4"/>
    </row>
    <row r="31" spans="1:12" x14ac:dyDescent="0.3">
      <c r="A31" s="3"/>
      <c r="B31" s="15"/>
      <c r="C31" s="17" t="str">
        <f>IF('P1'!C31+'P2'!C31+'P3'!C31+'P4'!C31+'P5'!C31+'P6'!C31+'P7'!C31+'P8'!C31+'P9'!C31+'P10'!C31+'P11'!C31+'P12'!C31=0,"",'P1'!C31+'P2'!C31+'P3'!C31+'P4'!C31+'P5'!C31+'P6'!C31+'P7'!C31+'P8'!C31+'P9'!C31+'P10'!C31+'P11'!C31+'P12'!C31)</f>
        <v/>
      </c>
      <c r="D31" s="17" t="str">
        <f>IF('P1'!D31+'P2'!D31+'P3'!D31+'P4'!D31+'P5'!D31+'P6'!D31+'P7'!D31+'P8'!D31+'P9'!D31+'P10'!D31+'P11'!D31+'P12'!D31=0,"",'P1'!D31+'P2'!D31+'P3'!D31+'P4'!D31+'P5'!D31+'P6'!D31+'P7'!D31+'P8'!D31+'P9'!D31+'P10'!D31+'P11'!D31+'P12'!D31)</f>
        <v/>
      </c>
      <c r="E31" s="17" t="str">
        <f>IF('P1'!E31+'P2'!E31+'P3'!E31+'P4'!E31+'P5'!E31+'P6'!E31+'P7'!E31+'P8'!E31+'P9'!E31+'P10'!E31+'P11'!E31+'P12'!E31=0,"",'P1'!E31+'P2'!E31+'P3'!E31+'P4'!E31+'P5'!E31+'P6'!E31+'P7'!E31+'P8'!E31+'P9'!E31+'P10'!E31+'P11'!E31+'P12'!E31)</f>
        <v/>
      </c>
      <c r="F31" s="17" t="str">
        <f>IF('P1'!F31+'P2'!F31+'P3'!F31+'P4'!F31+'P5'!F31+'P6'!F31+'P7'!F31+'P8'!F31+'P9'!F31+'P10'!F31+'P11'!F31+'P12'!F31=0,"",'P1'!F31+'P2'!F31+'P3'!F31+'P4'!F31+'P5'!F31+'P6'!F31+'P7'!F31+'P8'!F31+'P9'!F31+'P10'!F31+'P11'!F31+'P12'!F31)</f>
        <v/>
      </c>
      <c r="G31" s="17" t="str">
        <f>IF('P1'!G31+'P2'!G31+'P3'!G31+'P4'!G31+'P5'!G31+'P6'!G31+'P7'!G31+'P8'!G31+'P9'!G31+'P10'!G31+'P11'!G31+'P12'!G31=0,"",'P1'!G31+'P2'!G31+'P3'!G31+'P4'!G31+'P5'!G31+'P6'!G31+'P7'!G31+'P8'!G31+'P9'!G31+'P10'!G31+'P11'!G31+'P12'!G31)</f>
        <v/>
      </c>
      <c r="H31" s="17" t="str">
        <f>IF('P1'!H31+'P2'!H31+'P3'!H31+'P4'!H31+'P5'!H31+'P6'!H31+'P7'!H31+'P8'!H31+'P9'!H31+'P10'!H31+'P11'!H31+'P12'!H31=0,"",'P1'!H31+'P2'!H31+'P3'!H31+'P4'!H31+'P5'!H31+'P6'!H31+'P7'!H31+'P8'!H31+'P9'!H31+'P10'!H31+'P11'!H31+'P12'!H31)</f>
        <v/>
      </c>
      <c r="I31" s="17" t="str">
        <f>IF('P1'!I31+'P2'!I31+'P3'!I31+'P4'!I31+'P5'!I31+'P6'!I31+'P7'!I31+'P8'!I31+'P9'!I31+'P10'!I31+'P11'!I31+'P12'!I31=0,"",'P1'!I31+'P2'!I31+'P3'!I31+'P4'!I31+'P5'!I31+'P6'!I31+'P7'!I31+'P8'!I31+'P9'!I31+'P10'!I31+'P11'!I31+'P12'!I31)</f>
        <v/>
      </c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IFERROR(IF(C31/($A$30*$L$30)=0,"",C31/($A$30*$L$30)),"")</f>
        <v/>
      </c>
      <c r="D32" s="21" t="str">
        <f t="shared" ref="D32" si="0">IFERROR(IF(D31/($A$30*$L$30)=0,"",D31/($A$30*$L$30)),"")</f>
        <v/>
      </c>
      <c r="E32" s="21" t="str">
        <f>IFERROR(IF(E31/($A$30*$L$30)=0,"",E31/($A$30*$L$30)),"")</f>
        <v/>
      </c>
      <c r="F32" s="21" t="str">
        <f t="shared" ref="F32:I32" si="1">IFERROR(IF(F31/($A$30*$L$30)=0,"",F31/($A$30*$L$30)),"")</f>
        <v/>
      </c>
      <c r="G32" s="21" t="str">
        <f t="shared" si="1"/>
        <v/>
      </c>
      <c r="H32" s="21" t="str">
        <f t="shared" si="1"/>
        <v/>
      </c>
      <c r="I32" s="21" t="str">
        <f t="shared" si="1"/>
        <v/>
      </c>
      <c r="J32" s="9" t="str">
        <f>IFERROR(J31/($L$30*K31*$A$30),"")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8" t="str">
        <f>IF('P1'!C35+'P2'!C35+'P3'!C35+'P4'!C35+'P5'!C35+'P6'!C35+'P7'!C35+'P8'!C35+'P9'!C35+'P10'!C35+'P11'!C35+'P12'!C35=0,"",'P1'!C35+'P2'!C35+'P3'!C35+'P4'!C35+'P5'!C35+'P6'!C35+'P7'!C35+'P8'!C35+'P9'!C35+'P10'!C35+'P11'!C35+'P12'!C35)</f>
        <v/>
      </c>
      <c r="D35" s="18" t="str">
        <f>IF('P1'!D35+'P2'!D35+'P3'!D35+'P4'!D35+'P5'!D35+'P6'!D35+'P7'!D35+'P8'!D35+'P9'!D35+'P10'!D35+'P11'!D35+'P12'!D35=0,"",'P1'!D35+'P2'!D35+'P3'!D35+'P4'!D35+'P5'!D35+'P6'!D35+'P7'!D35+'P8'!D35+'P9'!D35+'P10'!D35+'P11'!D35+'P12'!D35)</f>
        <v/>
      </c>
      <c r="E35" s="18" t="str">
        <f>IF('P1'!E35+'P2'!E35+'P3'!E35+'P4'!E35+'P5'!E35+'P6'!E35+'P7'!E35+'P8'!E35+'P9'!E35+'P10'!E35+'P11'!E35+'P12'!E35=0,"",'P1'!E35+'P2'!E35+'P3'!E35+'P4'!E35+'P5'!E35+'P6'!E35+'P7'!E35+'P8'!E35+'P9'!E35+'P10'!E35+'P11'!E35+'P12'!E35)</f>
        <v/>
      </c>
      <c r="F35" s="18" t="str">
        <f>IF('P1'!F35+'P2'!F35+'P3'!F35+'P4'!F35+'P5'!F35+'P6'!F35+'P7'!F35+'P8'!F35+'P9'!F35+'P10'!F35+'P11'!F35+'P12'!F35=0,"",'P1'!F35+'P2'!F35+'P3'!F35+'P4'!F35+'P5'!F35+'P6'!F35+'P7'!F35+'P8'!F35+'P9'!F35+'P10'!F35+'P11'!F35+'P12'!F35)</f>
        <v/>
      </c>
      <c r="G35" s="18" t="str">
        <f>IF('P1'!G35+'P2'!G35+'P3'!G35+'P4'!G35+'P5'!G35+'P6'!G35+'P7'!G35+'P8'!G35+'P9'!G35+'P10'!G35+'P11'!G35+'P12'!G35=0,"",'P1'!G35+'P2'!G35+'P3'!G35+'P4'!G35+'P5'!G35+'P6'!G35+'P7'!G35+'P8'!G35+'P9'!G35+'P10'!G35+'P11'!G35+'P12'!G35)</f>
        <v/>
      </c>
      <c r="H35" s="18" t="str">
        <f>IF('P1'!H35+'P2'!H35+'P3'!H35+'P4'!H35+'P5'!H35+'P6'!H35+'P7'!H35+'P8'!H35+'P9'!H35+'P10'!H35+'P11'!H35+'P12'!H35=0,"",'P1'!H35+'P2'!H35+'P3'!H35+'P4'!H35+'P5'!H35+'P6'!H35+'P7'!H35+'P8'!H35+'P9'!H35+'P10'!H35+'P11'!H35+'P12'!H35)</f>
        <v/>
      </c>
      <c r="I35" s="18" t="str">
        <f>IF('P1'!I35+'P2'!I35+'P3'!I35+'P4'!I35+'P5'!I35+'P6'!I35+'P7'!I35+'P8'!I35+'P9'!I35+'P10'!I35+'P11'!I35+'P12'!I35=0,"",'P1'!I35+'P2'!I35+'P3'!I35+'P4'!I35+'P5'!I35+'P6'!I35+'P7'!I35+'P8'!I35+'P9'!I35+'P10'!I35+'P11'!I35+'P12'!I35)</f>
        <v/>
      </c>
      <c r="J35" s="8">
        <f>SUM(C35:I35)</f>
        <v>0</v>
      </c>
      <c r="K35" s="25">
        <f>COUNTIF(C35:I35,"&gt;0")</f>
        <v>0</v>
      </c>
      <c r="L35" s="20" t="str">
        <f>IF('P1'!L35+'P2'!L35+'P3'!L35+'P4'!L35+'P5'!L35+'P6'!L35+'P7'!L35+'P8'!L35+'P9'!L35+'P10'!L35+'P11'!L35+'P12'!L35=0,"",'P1'!L35+'P2'!L35+'P3'!L35+'P4'!L35+'P5'!L35+'P6'!L35+'P7'!L35+'P8'!L35+'P9'!L35+'P10'!L35+'P11'!L35+'P12'!L35)</f>
        <v/>
      </c>
    </row>
    <row r="36" spans="1:12" x14ac:dyDescent="0.3">
      <c r="A36" s="3"/>
      <c r="B36" s="15"/>
      <c r="C36" s="21" t="str">
        <f t="shared" ref="C36" si="2">IFERROR(IF(C35/($A$30*$L$30)=0,"",C35/($A$30*$L$30)),"")</f>
        <v/>
      </c>
      <c r="D36" s="21" t="str">
        <f t="shared" ref="D36" si="3">IFERROR(IF(D35/($A$30*$L$30)=0,"",D35/($A$30*$L$30)),"")</f>
        <v/>
      </c>
      <c r="E36" s="21" t="str">
        <f>IFERROR(IF(E35/($A$30*$L$30)=0,"",E35/($A$30*$L$30)),"")</f>
        <v/>
      </c>
      <c r="F36" s="21" t="str">
        <f t="shared" ref="F36" si="4">IFERROR(IF(F35/($A$30*$L$30)=0,"",F35/($A$30*$L$30)),"")</f>
        <v/>
      </c>
      <c r="G36" s="21" t="str">
        <f t="shared" ref="G36" si="5">IFERROR(IF(G35/($A$30*$L$30)=0,"",G35/($A$30*$L$30)),"")</f>
        <v/>
      </c>
      <c r="H36" s="21" t="str">
        <f t="shared" ref="H36" si="6">IFERROR(IF(H35/($A$30*$L$30)=0,"",H35/($A$30*$L$30)),"")</f>
        <v/>
      </c>
      <c r="I36" s="21" t="str">
        <f t="shared" ref="I36" si="7">IFERROR(IF(I35/($A$30*$L$30)=0,"",I35/($A$30*$L$30)),"")</f>
        <v/>
      </c>
      <c r="J36" s="9" t="str">
        <f>IFERROR(J35/($L$30*K35*$A$30),"")</f>
        <v/>
      </c>
      <c r="K36" s="4"/>
      <c r="L36" s="21" t="str">
        <f>IFERROR(IF(L35/($A$30*$L$30)=0,"",L35/($A$30*$L$30)),"")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5">
        <f>COUNTIF(B38:F38,"&gt;0")</f>
        <v>0</v>
      </c>
      <c r="B38" s="19" t="str">
        <f>IF('P1'!B38+'P2'!B38+'P3'!B38+'P4'!B38+'P5'!B38+'P6'!B38+'P7'!B38+'P8'!B38+'P9'!B38+'P10'!B38+'P11'!B38+'P12'!B38=0,"",'P1'!B38+'P2'!B38+'P3'!B38+'P4'!B38+'P5'!B38+'P6'!B38+'P7'!B38+'P8'!B38+'P9'!B38+'P10'!B38+'P11'!B38+'P12'!B38)</f>
        <v/>
      </c>
      <c r="C38" s="19" t="str">
        <f>IF('P1'!C38+'P2'!C38+'P3'!C38+'P4'!C38+'P5'!C38+'P6'!C38+'P7'!C38+'P8'!C38+'P9'!C38+'P10'!C38+'P11'!C38+'P12'!C38=0,"",'P1'!C38+'P2'!C38+'P3'!C38+'P4'!C38+'P5'!C38+'P6'!C38+'P7'!C38+'P8'!C38+'P9'!C38+'P10'!C38+'P11'!C38+'P12'!C38)</f>
        <v/>
      </c>
      <c r="D38" s="19" t="str">
        <f>IF('P1'!D38+'P2'!D38+'P3'!D38+'P4'!D38+'P5'!D38+'P6'!D38+'P7'!D38+'P8'!D38+'P9'!D38+'P10'!D38+'P11'!D38+'P12'!D38=0,"",'P1'!D38+'P2'!D38+'P3'!D38+'P4'!D38+'P5'!D38+'P6'!D38+'P7'!D38+'P8'!D38+'P9'!D38+'P10'!D38+'P11'!D38+'P12'!D38)</f>
        <v/>
      </c>
      <c r="E38" s="19" t="str">
        <f>IF('P1'!E38+'P2'!E38+'P3'!E38+'P4'!E38+'P5'!E38+'P6'!E38+'P7'!E38+'P8'!E38+'P9'!E38+'P10'!E38+'P11'!E38+'P12'!E38=0,"",'P1'!E38+'P2'!E38+'P3'!E38+'P4'!E38+'P5'!E38+'P6'!E38+'P7'!E38+'P8'!E38+'P9'!E38+'P10'!E38+'P11'!E38+'P12'!E38)</f>
        <v/>
      </c>
      <c r="F38" s="19" t="str">
        <f>IF('P1'!F38+'P2'!F38+'P3'!F38+'P4'!F38+'P5'!F38+'P6'!F38+'P7'!F38+'P8'!F38+'P9'!F38+'P10'!F38+'P11'!F38+'P12'!F38=0,"",'P1'!F38+'P2'!F38+'P3'!F38+'P4'!F38+'P5'!F38+'P6'!F38+'P7'!F38+'P8'!F38+'P9'!F38+'P10'!F38+'P11'!F38+'P12'!F38)</f>
        <v/>
      </c>
      <c r="G38" s="8">
        <f>SUM(B38:F38)</f>
        <v>0</v>
      </c>
      <c r="H38" s="23" t="str">
        <f>IF('P1'!H38+'P2'!H38+'P3'!H38+'P4'!H38+'P5'!H38+'P6'!H38+'P7'!H38+'P8'!H38+'P9'!H38+'P10'!H38+'P11'!H38+'P12'!H38=0,"",'P1'!H38+'P2'!H38+'P3'!H38+'P4'!H38+'P5'!H38+'P6'!H38+'P7'!H38+'P8'!H38+'P9'!H38+'P10'!H38+'P11'!H38+'P12'!H38)</f>
        <v/>
      </c>
      <c r="I38" s="23" t="str">
        <f>IF('P1'!I38+'P2'!I38+'P3'!I38+'P4'!I38+'P5'!I38+'P6'!I38+'P7'!I38+'P8'!I38+'P9'!I38+'P10'!I38+'P11'!I38+'P12'!I38=0,"",'P1'!I38+'P2'!I38+'P3'!I38+'P4'!I38+'P5'!I38+'P6'!I38+'P7'!I38+'P8'!I38+'P9'!I38+'P10'!I38+'P11'!I38+'P12'!I38)</f>
        <v/>
      </c>
      <c r="J38" s="23" t="str">
        <f>IF('P1'!J38+'P2'!J38+'P3'!J38+'P4'!J38+'P5'!J38+'P6'!J38+'P7'!J38+'P8'!J38+'P9'!J38+'P10'!J38+'P11'!J38+'P12'!J38=0,"",'P1'!J38+'P2'!J38+'P3'!J38+'P4'!J38+'P5'!J38+'P6'!J38+'P7'!J38+'P8'!J38+'P9'!J38+'P10'!J38+'P11'!J38+'P12'!J38)</f>
        <v/>
      </c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 t="shared" ref="B39" si="8">IFERROR(IF(B38/($A$30*$L$30)=0,"",B38/($A$30*$L$30)),"")</f>
        <v/>
      </c>
      <c r="C39" s="21" t="str">
        <f t="shared" ref="C39" si="9">IFERROR(IF(C38/($A$30*$L$30)=0,"",C38/($A$30*$L$30)),"")</f>
        <v/>
      </c>
      <c r="D39" s="21" t="str">
        <f>IFERROR(IF(D38/($A$30*$L$30)=0,"",D38/($A$30*$L$30)),"")</f>
        <v/>
      </c>
      <c r="E39" s="21" t="str">
        <f t="shared" ref="E39" si="10">IFERROR(IF(E38/($A$30*$L$30)=0,"",E38/($A$30*$L$30)),"")</f>
        <v/>
      </c>
      <c r="F39" s="21" t="str">
        <f t="shared" ref="F39" si="11">IFERROR(IF(F38/($A$30*$L$30)=0,"",F38/($A$30*$L$30)),"")</f>
        <v/>
      </c>
      <c r="G39" s="22" t="str">
        <f>IFERROR(G38/($L$30*A38*$A$30),"")</f>
        <v/>
      </c>
      <c r="H39" s="21" t="str">
        <f t="shared" ref="H39" si="12">IFERROR(IF(H38/($A$30*$L$30)=0,"",H38/($A$30*$L$30)),"")</f>
        <v/>
      </c>
      <c r="I39" s="21" t="str">
        <f t="shared" ref="I39" si="13">IFERROR(IF(I38/($A$30*$L$30)=0,"",I38/($A$30*$L$30)),"")</f>
        <v/>
      </c>
      <c r="J39" s="21" t="str">
        <f>IFERROR(IF(J38/($A$30*$L$30)=0,"",J38/($A$30*$L$30)),"")</f>
        <v/>
      </c>
      <c r="K39" s="22" t="str">
        <f>IFERROR(K38/($L$30*L38*$A$30),"")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electLockedCells="1"/>
  <mergeCells count="2">
    <mergeCell ref="C29:J29"/>
    <mergeCell ref="B33:K33"/>
  </mergeCells>
  <dataValidations count="2">
    <dataValidation allowBlank="1" showInputMessage="1" showErrorMessage="1" prompt="Número de tiros en cada posición" sqref="L30"/>
    <dataValidation allowBlank="1" showInputMessage="1" showErrorMessage="1" prompt="Número de jugadores/as que participan en la sesión_x000a_" sqref="A30"/>
  </dataValidations>
  <pageMargins left="0.25" right="0.25" top="0.75" bottom="0.75" header="0.3" footer="0.3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I38" sqref="I38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5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C31" sqref="C31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95" zoomScaleNormal="95" zoomScaleSheetLayoutView="95" workbookViewId="0">
      <selection activeCell="L35" sqref="L35"/>
    </sheetView>
  </sheetViews>
  <sheetFormatPr baseColWidth="10" defaultRowHeight="14.4" x14ac:dyDescent="0.3"/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thickBot="1" x14ac:dyDescent="0.35">
      <c r="A29" s="13"/>
      <c r="B29" s="15"/>
      <c r="C29" s="27" t="s">
        <v>0</v>
      </c>
      <c r="D29" s="27"/>
      <c r="E29" s="27"/>
      <c r="F29" s="27"/>
      <c r="G29" s="27"/>
      <c r="H29" s="27"/>
      <c r="I29" s="27"/>
      <c r="J29" s="27"/>
      <c r="K29" s="15"/>
      <c r="L29" s="13" t="s">
        <v>1</v>
      </c>
    </row>
    <row r="30" spans="1:12" ht="15" thickBot="1" x14ac:dyDescent="0.35">
      <c r="A30" s="13"/>
      <c r="B30" s="1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4"/>
      <c r="K30" s="15"/>
      <c r="L30" s="16">
        <f>'Acumulada equipo'!L30</f>
        <v>0</v>
      </c>
    </row>
    <row r="31" spans="1:12" x14ac:dyDescent="0.3">
      <c r="A31" s="3"/>
      <c r="B31" s="15"/>
      <c r="C31" s="7"/>
      <c r="D31" s="7"/>
      <c r="E31" s="7"/>
      <c r="F31" s="7"/>
      <c r="G31" s="7"/>
      <c r="H31" s="7"/>
      <c r="I31" s="7"/>
      <c r="J31" s="8">
        <f>SUM(C31:I31)</f>
        <v>0</v>
      </c>
      <c r="K31" s="25">
        <f>COUNTIF(C31:I31,"&gt;0")</f>
        <v>0</v>
      </c>
      <c r="L31" s="4"/>
    </row>
    <row r="32" spans="1:12" x14ac:dyDescent="0.3">
      <c r="A32" s="3"/>
      <c r="B32" s="15"/>
      <c r="C32" s="21" t="str">
        <f>IFERROR(IF(C31/$L$30=0,"",C31/$L$30),"")</f>
        <v/>
      </c>
      <c r="D32" s="21" t="str">
        <f t="shared" ref="D32:I32" si="0">IFERROR(IF(D31/$L$30=0,"",D31/$L$30),"")</f>
        <v/>
      </c>
      <c r="E32" s="21" t="str">
        <f t="shared" si="0"/>
        <v/>
      </c>
      <c r="F32" s="21" t="str">
        <f t="shared" si="0"/>
        <v/>
      </c>
      <c r="G32" s="21" t="str">
        <f t="shared" si="0"/>
        <v/>
      </c>
      <c r="H32" s="21" t="str">
        <f t="shared" si="0"/>
        <v/>
      </c>
      <c r="I32" s="21" t="str">
        <f t="shared" si="0"/>
        <v/>
      </c>
      <c r="J32" s="22" t="str">
        <f>IFERROR(J31/(K31*$L$30),"")</f>
        <v/>
      </c>
      <c r="K32" s="4"/>
      <c r="L32" s="4"/>
    </row>
    <row r="33" spans="1:12" x14ac:dyDescent="0.3">
      <c r="A33" s="3"/>
      <c r="B33" s="27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5" t="s">
        <v>3</v>
      </c>
    </row>
    <row r="34" spans="1:12" x14ac:dyDescent="0.3">
      <c r="A34" s="3"/>
      <c r="B34" s="15"/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4"/>
      <c r="K34" s="4"/>
      <c r="L34" s="4"/>
    </row>
    <row r="35" spans="1:12" x14ac:dyDescent="0.3">
      <c r="A35" s="3"/>
      <c r="B35" s="15"/>
      <c r="C35" s="10"/>
      <c r="D35" s="10"/>
      <c r="E35" s="10"/>
      <c r="F35" s="10"/>
      <c r="G35" s="10"/>
      <c r="H35" s="10"/>
      <c r="I35" s="10"/>
      <c r="J35" s="8">
        <f>SUM(C35:I35)</f>
        <v>0</v>
      </c>
      <c r="K35" s="25">
        <f>COUNTIF(C35:I35,"&gt;0")</f>
        <v>0</v>
      </c>
      <c r="L35" s="1"/>
    </row>
    <row r="36" spans="1:12" x14ac:dyDescent="0.3">
      <c r="A36" s="3"/>
      <c r="B36" s="15"/>
      <c r="C36" s="21" t="str">
        <f>IFERROR(IF(C35/$L$30=0,"",C35/$L$30),"")</f>
        <v/>
      </c>
      <c r="D36" s="21" t="str">
        <f t="shared" ref="D36" si="1">IFERROR(IF(D35/$L$30=0,"",D35/$L$30),"")</f>
        <v/>
      </c>
      <c r="E36" s="21" t="str">
        <f t="shared" ref="E36" si="2">IFERROR(IF(E35/$L$30=0,"",E35/$L$30),"")</f>
        <v/>
      </c>
      <c r="F36" s="21" t="str">
        <f t="shared" ref="F36" si="3">IFERROR(IF(F35/$L$30=0,"",F35/$L$30),"")</f>
        <v/>
      </c>
      <c r="G36" s="21" t="str">
        <f t="shared" ref="G36" si="4">IFERROR(IF(G35/$L$30=0,"",G35/$L$30),"")</f>
        <v/>
      </c>
      <c r="H36" s="21" t="str">
        <f t="shared" ref="H36" si="5">IFERROR(IF(H35/$L$30=0,"",H35/$L$30),"")</f>
        <v/>
      </c>
      <c r="I36" s="21" t="str">
        <f t="shared" ref="I36" si="6">IFERROR(IF(I35/$L$30=0,"",I35/$L$30),"")</f>
        <v/>
      </c>
      <c r="J36" s="22" t="str">
        <f>IFERROR(J35/(K35*$L$30),"")</f>
        <v/>
      </c>
      <c r="K36" s="4"/>
      <c r="L36" s="21" t="str">
        <f t="shared" ref="L36" si="7">IFERROR(IF(L35/$L$30=0,"",L35/$L$30),"")</f>
        <v/>
      </c>
    </row>
    <row r="37" spans="1:12" x14ac:dyDescent="0.3">
      <c r="A37" s="3"/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4"/>
      <c r="H37" s="6">
        <v>1</v>
      </c>
      <c r="I37" s="6">
        <v>2</v>
      </c>
      <c r="J37" s="6">
        <v>3</v>
      </c>
      <c r="K37" s="4"/>
      <c r="L37" s="4"/>
    </row>
    <row r="38" spans="1:12" x14ac:dyDescent="0.3">
      <c r="A38" s="26">
        <f>COUNTIF(B38:F38,"&gt;0")</f>
        <v>0</v>
      </c>
      <c r="B38" s="11"/>
      <c r="C38" s="11"/>
      <c r="D38" s="11"/>
      <c r="E38" s="11"/>
      <c r="F38" s="11"/>
      <c r="G38" s="8">
        <f>SUM(B38:F38)</f>
        <v>0</v>
      </c>
      <c r="H38" s="24"/>
      <c r="I38" s="24"/>
      <c r="J38" s="24"/>
      <c r="K38" s="8">
        <f>SUM(H38:J38)</f>
        <v>0</v>
      </c>
      <c r="L38" s="25">
        <f>COUNTIF(H38:J38,"&gt;0")</f>
        <v>0</v>
      </c>
    </row>
    <row r="39" spans="1:12" x14ac:dyDescent="0.3">
      <c r="A39" s="3"/>
      <c r="B39" s="21" t="str">
        <f>IFERROR(IF(B38/$L$30=0,"",B38/$L$30),"")</f>
        <v/>
      </c>
      <c r="C39" s="21" t="str">
        <f t="shared" ref="C39" si="8">IFERROR(IF(C38/$L$30=0,"",C38/$L$30),"")</f>
        <v/>
      </c>
      <c r="D39" s="21" t="str">
        <f t="shared" ref="D39" si="9">IFERROR(IF(D38/$L$30=0,"",D38/$L$30),"")</f>
        <v/>
      </c>
      <c r="E39" s="21" t="str">
        <f t="shared" ref="E39" si="10">IFERROR(IF(E38/$L$30=0,"",E38/$L$30),"")</f>
        <v/>
      </c>
      <c r="F39" s="21" t="str">
        <f t="shared" ref="F39" si="11">IFERROR(IF(F38/$L$30=0,"",F38/$L$30),"")</f>
        <v/>
      </c>
      <c r="G39" s="22" t="str">
        <f>IFERROR(G38/(A38*$L$30),"")</f>
        <v/>
      </c>
      <c r="H39" s="21" t="str">
        <f>IFERROR(IF(H38/$L$30=0,"",H38/$L$30),"")</f>
        <v/>
      </c>
      <c r="I39" s="21" t="str">
        <f t="shared" ref="I39" si="12">IFERROR(IF(I38/$L$30=0,"",I38/$L$30),"")</f>
        <v/>
      </c>
      <c r="J39" s="21" t="str">
        <f t="shared" ref="J39" si="13">IFERROR(IF(J38/$L$30=0,"",J38/$L$30),"")</f>
        <v/>
      </c>
      <c r="K39" s="22" t="str">
        <f>IFERROR(K38/(L38*$L$30),"")</f>
        <v/>
      </c>
      <c r="L39" s="4"/>
    </row>
    <row r="40" spans="1:12" x14ac:dyDescent="0.3">
      <c r="B40" s="12"/>
      <c r="C40" s="12"/>
      <c r="D40" s="12"/>
      <c r="E40" s="12"/>
      <c r="F40" s="12"/>
    </row>
  </sheetData>
  <sheetProtection sheet="1" scenarios="1" selectLockedCells="1"/>
  <mergeCells count="2">
    <mergeCell ref="C29:J29"/>
    <mergeCell ref="B33:K33"/>
  </mergeCells>
  <dataValidations count="1">
    <dataValidation allowBlank="1" showInputMessage="1" showErrorMessage="1" prompt="Número de tiros en cada posición" sqref="L30"/>
  </dataValidation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Acumulada equipo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'Acumulada equipo'!Área_de_impresión</vt:lpstr>
      <vt:lpstr>'P1'!Área_de_impresión</vt:lpstr>
      <vt:lpstr>'P10'!Área_de_impresión</vt:lpstr>
      <vt:lpstr>'P11'!Área_de_impresión</vt:lpstr>
      <vt:lpstr>'P12'!Área_de_impresión</vt:lpstr>
      <vt:lpstr>'P2'!Área_de_impresión</vt:lpstr>
      <vt:lpstr>'P3'!Área_de_impresión</vt:lpstr>
      <vt:lpstr>'P4'!Área_de_impresión</vt:lpstr>
      <vt:lpstr>'P5'!Área_de_impresión</vt:lpstr>
      <vt:lpstr>'P6'!Área_de_impresión</vt:lpstr>
      <vt:lpstr>'P7'!Área_de_impresión</vt:lpstr>
      <vt:lpstr>'P8'!Área_de_impresión</vt:lpstr>
      <vt:lpstr>'P9'!Área_de_impresión</vt:lpstr>
    </vt:vector>
  </TitlesOfParts>
  <Company>Ajuntament de L'Hospitalet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Crunch Time L'H</dc:creator>
  <cp:lastModifiedBy>Usuario</cp:lastModifiedBy>
  <cp:lastPrinted>2022-03-07T14:47:45Z</cp:lastPrinted>
  <dcterms:created xsi:type="dcterms:W3CDTF">2022-03-07T13:32:58Z</dcterms:created>
  <dcterms:modified xsi:type="dcterms:W3CDTF">2022-03-07T19:16:28Z</dcterms:modified>
</cp:coreProperties>
</file>